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ebextensions/taskpanes.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11/relationships/webextensiontaskpanes" Target="xl/webextensions/taskpanes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<sst xmlns="http://schemas.openxmlformats.org/spreadsheetml/2006/main" count="22" uniqueCount="22">
  <si>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Top 10 Consolidated Trading Members by Value Traded For September 2026</t>
  </si>
  <si>
    <t xml:space="preserve">Rank</t>
  </si>
  <si>
    <t xml:space="preserve">Member</t>
  </si>
  <si>
    <t xml:space="preserve">Total On Book A2X</t>
  </si>
  <si>
    <t xml:space="preserve">% Of Total A2X</t>
  </si>
  <si>
    <t xml:space="preserve">Total On Book JSE</t>
  </si>
  <si>
    <t xml:space="preserve">% Of Total JSE</t>
  </si>
  <si>
    <t xml:space="preserve">Total A2X + JSE</t>
  </si>
  <si>
    <t xml:space="preserve">% Of Total On Book A2X + JSE</t>
  </si>
  <si>
    <t xml:space="preserve">Peresec Prime Brokers (Pty) Ltd</t>
  </si>
  <si>
    <t xml:space="preserve">SBG Securities (Pty) Ltd</t>
  </si>
  <si>
    <t xml:space="preserve">Investec Markets (Pty) Ltd</t>
  </si>
  <si>
    <t xml:space="preserve">JP Morgan Equities South Africa (Pty) Ltd</t>
  </si>
  <si>
    <t xml:space="preserve">RMB Morgan Stanley (Pty) Ltd</t>
  </si>
  <si>
    <t xml:space="preserve">ABSA Capital Securities (Pty) Ltd</t>
  </si>
  <si>
    <t xml:space="preserve">UBS South Africa (Pty) Ltd</t>
  </si>
  <si>
    <t xml:space="preserve">Merrill Lynch South Africa (Pty) Ltd</t>
  </si>
  <si>
    <t xml:space="preserve">Nedgroup Securities (Pty) Ltd</t>
  </si>
  <si>
    <t xml:space="preserve">Citigroup Global Markets (Pty) Ltd</t>
  </si>
  <si>
    <t xml:space="preserve">Total On Book</t>
  </si>
  <si>
    <t xml:space="preserve">Total Off Book</t>
  </si>
  <si>
    <t xml:space="preserve">Total Trade R's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</si>
</sst>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 &quot;#,##0.00"/>
    <numFmt numFmtId="166" formatCode="0.00%"/>
    <numFmt numFmtId="167" formatCode="\R#,##0.00"/>
  </numFmts>
  <fonts count="5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5999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dotted"/>
      <diagonal/>
    </border>
    <border diagonalUp="false" diagonalDown="false">
      <left/>
      <right/>
      <top style="dotted"/>
      <bottom style="dotted"/>
      <diagonal/>
    </border>
    <border diagonalUp="false" diagonalDown="false">
      <left/>
      <right/>
      <top style="dotted"/>
      <bottom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DCF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ebextensions/taskpanes.xml><?xml version="1.0" encoding="utf-8"?>
<wetp:taskpanes xmlns:wetp="http://schemas.microsoft.com/office/webextensions/taskpanes/2010/11">
  <wetp:taskpane dockstate="right" visibility="0" width="485" row="2">
    <wetp:webextensionref xmlns:r="http://schemas.openxmlformats.org/officeDocument/2006/relationships" r:id="rId1"/>
  </wetp:taskpane>
</wetp:taskpane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36.72"/>
    <col collapsed="false" customWidth="true" hidden="false" outlineLevel="0" max="3" min="3" style="1" width="17.71"/>
    <col collapsed="false" customWidth="true" hidden="false" outlineLevel="0" max="4" min="4" style="1" width="13.71"/>
    <col collapsed="false" customWidth="true" hidden="false" outlineLevel="0" max="5" min="5" style="1" width="20.14"/>
    <col collapsed="false" customWidth="true" hidden="false" outlineLevel="0" max="6" min="6" style="1" width="13.14"/>
    <col collapsed="false" customWidth="true" hidden="false" outlineLevel="0" max="7" min="7" style="1" width="20.38"/>
    <col collapsed="false" customWidth="true" hidden="false" outlineLevel="0" max="8" min="8" style="1" width="26.57"/>
    <col collapsed="false" customWidth="true" hidden="false" outlineLevel="0" max="12" min="12" style="1" width="18.7"/>
  </cols>
  <sheetData>
    <row r="2" customFormat="false" ht="15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customFormat="false" ht="15" hidden="false" customHeight="false" outlineLevel="0" collapsed="false">
      <c r="A5" s="4" t="n">
        <v>1</v>
      </c>
      <c r="B5" s="5" t="s">
        <v>9</v>
      </c>
      <c r="C5" s="6" t="n">
        <v>11074567642.05</v>
      </c>
      <c r="D5" s="7" t="n">
        <f aca="false">C5/($C$16*2)</f>
        <v>0.319739821012942</v>
      </c>
      <c r="E5" s="6" t="n">
        <v>184376488188.38</v>
      </c>
      <c r="F5" s="7" t="n">
        <f aca="false">E5/($E$16*2)</f>
        <v>0.161902701052948</v>
      </c>
      <c r="G5" s="8" t="n">
        <f aca="false">C5+E5</f>
        <v>195451055830.43</v>
      </c>
      <c r="H5" s="7" t="n">
        <f aca="false">G5/($G$16*2)</f>
        <v>0.166561520242109</v>
      </c>
    </row>
    <row r="6" customFormat="false" ht="15" hidden="false" customHeight="false" outlineLevel="0" collapsed="false">
      <c r="A6" s="4" t="n">
        <v>2</v>
      </c>
      <c r="B6" s="9" t="s">
        <v>10</v>
      </c>
      <c r="C6" s="6" t="n">
        <v>4967193166.9</v>
      </c>
      <c r="D6" s="7" t="n">
        <f aca="false">C6/($C$16*2)</f>
        <v>0.143410515467069</v>
      </c>
      <c r="E6" s="6" t="n">
        <v>167951795641.24</v>
      </c>
      <c r="F6" s="7" t="n">
        <f aca="false">E6/($E$16*2)</f>
        <v>0.147480026483784</v>
      </c>
      <c r="G6" s="8" t="n">
        <f aca="false">C6+E6</f>
        <v>172918988808.14</v>
      </c>
      <c r="H6" s="7" t="n">
        <f aca="false">G6/($G$16*2)</f>
        <v>0.14735990825038</v>
      </c>
    </row>
    <row r="7" customFormat="false" ht="15" hidden="false" customHeight="false" outlineLevel="0" collapsed="false">
      <c r="A7" s="4" t="n">
        <v>3</v>
      </c>
      <c r="B7" s="9" t="s">
        <v>11</v>
      </c>
      <c r="C7" s="6" t="n">
        <v>34395493.72</v>
      </c>
      <c r="D7" s="7" t="n">
        <f aca="false">C7/($C$16*2)</f>
        <v>0.000993050867640808</v>
      </c>
      <c r="E7" s="6" t="n">
        <v>136421202826.03</v>
      </c>
      <c r="F7" s="7" t="n">
        <f aca="false">E7/($E$16*2)</f>
        <v>0.119792721053781</v>
      </c>
      <c r="G7" s="8" t="n">
        <f aca="false">C7+E7</f>
        <v>136455598319.75</v>
      </c>
      <c r="H7" s="7" t="n">
        <f aca="false">G7/($G$16*2)</f>
        <v>0.116286155657316</v>
      </c>
    </row>
    <row r="8" customFormat="false" ht="15" hidden="false" customHeight="false" outlineLevel="0" collapsed="false">
      <c r="A8" s="4" t="n">
        <v>4</v>
      </c>
      <c r="B8" s="9" t="s">
        <v>12</v>
      </c>
      <c r="C8" s="6" t="n">
        <v>2911187814.39</v>
      </c>
      <c r="D8" s="7" t="n">
        <f aca="false">C8/($C$16*2)</f>
        <v>0.0840504749976689</v>
      </c>
      <c r="E8" s="6" t="n">
        <v>126974366034.65</v>
      </c>
      <c r="F8" s="7" t="n">
        <f aca="false">E8/($E$16*2)</f>
        <v>0.111497366217821</v>
      </c>
      <c r="G8" s="8" t="n">
        <f aca="false">C8+E8</f>
        <v>129885553849.04</v>
      </c>
      <c r="H8" s="7" t="n">
        <f aca="false">G8/($G$16*2)</f>
        <v>0.11068722660344</v>
      </c>
    </row>
    <row r="9" customFormat="false" ht="16.4" hidden="false" customHeight="false" outlineLevel="0" collapsed="false">
      <c r="A9" s="4" t="n">
        <v>5</v>
      </c>
      <c r="B9" s="9" t="s">
        <v>13</v>
      </c>
      <c r="C9" s="10" t="n">
        <v>7543543839.13</v>
      </c>
      <c r="D9" s="7" t="n">
        <f aca="false">C9/($C$16*2)</f>
        <v>0.217793726571183</v>
      </c>
      <c r="E9" s="6" t="n">
        <v>106070865508.41</v>
      </c>
      <c r="F9" s="7" t="n">
        <f aca="false">E9/($E$16*2)</f>
        <v>0.0931418089018458</v>
      </c>
      <c r="G9" s="8" t="n">
        <f aca="false">C9+E9</f>
        <v>113614409347.54</v>
      </c>
      <c r="H9" s="7" t="n">
        <f aca="false">G9/($G$16*2)</f>
        <v>0.0968211128966914</v>
      </c>
    </row>
    <row r="10" customFormat="false" ht="15" hidden="false" customHeight="false" outlineLevel="0" collapsed="false">
      <c r="A10" s="4" t="n">
        <v>6</v>
      </c>
      <c r="B10" s="9" t="s">
        <v>14</v>
      </c>
      <c r="C10" s="6" t="n">
        <v>763413934.48</v>
      </c>
      <c r="D10" s="7" t="n">
        <f aca="false">C10/($C$16*2)</f>
        <v>0.022040935832348</v>
      </c>
      <c r="E10" s="6" t="n">
        <v>91098848536.75</v>
      </c>
      <c r="F10" s="7" t="n">
        <f aca="false">E10/($E$16*2)</f>
        <v>0.0799947422029417</v>
      </c>
      <c r="G10" s="8" t="n">
        <f aca="false">C10+E10</f>
        <v>91862262471.23</v>
      </c>
      <c r="H10" s="7" t="n">
        <f aca="false">G10/($G$16*2)</f>
        <v>0.0782841413932416</v>
      </c>
    </row>
    <row r="11" customFormat="false" ht="16.4" hidden="false" customHeight="false" outlineLevel="0" collapsed="false">
      <c r="A11" s="4" t="n">
        <v>7</v>
      </c>
      <c r="B11" s="9" t="s">
        <v>15</v>
      </c>
      <c r="C11" s="10" t="n">
        <v>5701328957.33</v>
      </c>
      <c r="D11" s="7" t="n">
        <f aca="false">C11/($C$16*2)</f>
        <v>0.164606146196706</v>
      </c>
      <c r="E11" s="6" t="n">
        <v>74520802784.24</v>
      </c>
      <c r="F11" s="7" t="n">
        <f aca="false">E11/($E$16*2)</f>
        <v>0.0654374067645511</v>
      </c>
      <c r="G11" s="8" t="n">
        <f aca="false">C11+E11</f>
        <v>80222131741.57</v>
      </c>
      <c r="H11" s="7" t="n">
        <f aca="false">G11/($G$16*2)</f>
        <v>0.0683645333260888</v>
      </c>
    </row>
    <row r="12" customFormat="false" ht="15" hidden="false" customHeight="false" outlineLevel="0" collapsed="false">
      <c r="A12" s="4" t="n">
        <v>8</v>
      </c>
      <c r="B12" s="9" t="s">
        <v>16</v>
      </c>
      <c r="C12" s="6" t="n">
        <v>0</v>
      </c>
      <c r="D12" s="7" t="n">
        <f aca="false">C12/($C$16*2)</f>
        <v>0</v>
      </c>
      <c r="E12" s="6" t="n">
        <v>50655266760.81</v>
      </c>
      <c r="F12" s="7" t="n">
        <f aca="false">E12/($E$16*2)</f>
        <v>0.0444808586589057</v>
      </c>
      <c r="G12" s="8" t="n">
        <f aca="false">C12+E12</f>
        <v>50655266760.81</v>
      </c>
      <c r="H12" s="7" t="n">
        <f aca="false">G12/($G$16*2)</f>
        <v>0.043167933803694</v>
      </c>
    </row>
    <row r="13" customFormat="false" ht="16.4" hidden="false" customHeight="false" outlineLevel="0" collapsed="false">
      <c r="A13" s="4" t="n">
        <v>9</v>
      </c>
      <c r="B13" s="9" t="s">
        <v>17</v>
      </c>
      <c r="C13" s="10" t="n">
        <v>122928146.54</v>
      </c>
      <c r="D13" s="7" t="n">
        <f aca="false">C13/($C$16*2)</f>
        <v>0.00354912488167137</v>
      </c>
      <c r="E13" s="6" t="n">
        <v>44622591382.2</v>
      </c>
      <c r="F13" s="7" t="n">
        <f aca="false">E13/($E$16*2)</f>
        <v>0.0391835105644206</v>
      </c>
      <c r="G13" s="8" t="n">
        <f aca="false">C13+E13</f>
        <v>44745519528.74</v>
      </c>
      <c r="H13" s="7" t="n">
        <f aca="false">G13/($G$16*2)</f>
        <v>0.0381317037406844</v>
      </c>
    </row>
    <row r="14" customFormat="false" ht="16.4" hidden="false" customHeight="false" outlineLevel="0" collapsed="false">
      <c r="A14" s="4" t="n">
        <v>10</v>
      </c>
      <c r="B14" s="11" t="s">
        <v>18</v>
      </c>
      <c r="C14" s="10" t="n">
        <v>0</v>
      </c>
      <c r="D14" s="7" t="n">
        <f aca="false">C14/($C$16*2)</f>
        <v>0</v>
      </c>
      <c r="E14" s="6" t="n">
        <v>28908903279.26</v>
      </c>
      <c r="F14" s="7" t="n">
        <f aca="false">E14/($E$16*2)</f>
        <v>0.0253851755794836</v>
      </c>
      <c r="G14" s="8" t="n">
        <f aca="false">C14+E14</f>
        <v>28908903279.26</v>
      </c>
      <c r="H14" s="7" t="n">
        <f aca="false">G14/($G$16*2)</f>
        <v>0.0246358908539392</v>
      </c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  <c r="G15" s="12"/>
      <c r="H15" s="12"/>
    </row>
    <row r="16" customFormat="false" ht="15" hidden="false" customHeight="false" outlineLevel="0" collapsed="false">
      <c r="A16" s="13" t="s">
        <v>19</v>
      </c>
      <c r="B16" s="13"/>
      <c r="C16" s="6" t="n">
        <v>17318092577.53</v>
      </c>
      <c r="D16" s="7" t="n">
        <v>1</v>
      </c>
      <c r="E16" s="6" t="n">
        <v>569405226068.72</v>
      </c>
      <c r="F16" s="7" t="n">
        <f aca="false">E16/E18</f>
        <v>0.881501647519776</v>
      </c>
      <c r="G16" s="8" t="n">
        <f aca="false">C16+E16</f>
        <v>586723318646.25</v>
      </c>
      <c r="H16" s="7" t="n">
        <f aca="false">G16/G18</f>
        <v>0.884595672605722</v>
      </c>
    </row>
    <row r="17" customFormat="false" ht="15" hidden="false" customHeight="false" outlineLevel="0" collapsed="false">
      <c r="A17" s="13" t="s">
        <v>20</v>
      </c>
      <c r="B17" s="13"/>
      <c r="C17" s="4" t="n">
        <v>0</v>
      </c>
      <c r="D17" s="4" t="n">
        <v>0</v>
      </c>
      <c r="E17" s="6" t="n">
        <v>76543908196.45</v>
      </c>
      <c r="F17" s="7" t="n">
        <f aca="false">E17/E18</f>
        <v>0.118498352480225</v>
      </c>
      <c r="G17" s="8" t="n">
        <f aca="false">C17+E17</f>
        <v>76543908196.45</v>
      </c>
      <c r="H17" s="7" t="n">
        <f aca="false">G17/G18</f>
        <v>0.115404327394278</v>
      </c>
    </row>
    <row r="18" customFormat="false" ht="15" hidden="false" customHeight="false" outlineLevel="0" collapsed="false">
      <c r="A18" s="14" t="s">
        <v>21</v>
      </c>
      <c r="B18" s="14"/>
      <c r="C18" s="15" t="n">
        <f aca="false">SUM(C16:C17)</f>
        <v>17318092577.53</v>
      </c>
      <c r="D18" s="16" t="n">
        <f aca="false">D16+D17</f>
        <v>1</v>
      </c>
      <c r="E18" s="17" t="n">
        <f aca="false">E16+E17</f>
        <v>645949134265.17</v>
      </c>
      <c r="F18" s="16" t="n">
        <f aca="false">F16+F17</f>
        <v>1</v>
      </c>
      <c r="G18" s="17" t="n">
        <f aca="false">C18+E18</f>
        <v>663267226842.7</v>
      </c>
      <c r="H18" s="16" t="n">
        <f aca="false">H16+H17</f>
        <v>1</v>
      </c>
    </row>
    <row r="24" customFormat="false" ht="15" hidden="false" customHeight="false" outlineLevel="0" collapsed="false">
      <c r="F24" s="6"/>
      <c r="L24" s="6"/>
    </row>
  </sheetData>
  <mergeCells count="5">
    <mergeCell ref="A2:H2"/>
    <mergeCell ref="A15:H15"/>
    <mergeCell ref="A16:B16"/>
    <mergeCell ref="A17:B17"/>
    <mergeCell ref="A18:B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2025-06-05T13:24:48Z</dcterms:created>
  <dc:creator>Mark Van Eck</dc:creator>
  <dc:description/>
  <dc:language>en-US</dc:language>
  <cp:lastModifiedBy/>
  <dcterms:modified xsi:type="dcterms:W3CDTF">2026-10-05T11:38:54Z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